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s>
  <calcPr calcId="144525"/>
</workbook>
</file>

<file path=xl/sharedStrings.xml><?xml version="1.0" encoding="utf-8"?>
<sst xmlns="http://schemas.openxmlformats.org/spreadsheetml/2006/main" count="108" uniqueCount="98">
  <si>
    <r>
      <rPr>
        <sz val="16"/>
        <color theme="1"/>
        <rFont val="仿宋_GB2312"/>
        <charset val="134"/>
      </rPr>
      <t xml:space="preserve"> </t>
    </r>
    <r>
      <rPr>
        <b/>
        <sz val="16"/>
        <color rgb="FF000000"/>
        <rFont val="宋体"/>
        <charset val="134"/>
      </rPr>
      <t>项目支出绩效自评表</t>
    </r>
    <r>
      <rPr>
        <sz val="16"/>
        <color rgb="FF000000"/>
        <rFont val="宋体"/>
        <charset val="134"/>
      </rPr>
      <t xml:space="preserve"> </t>
    </r>
  </si>
  <si>
    <t>（2020年度）</t>
  </si>
  <si>
    <t>项目名称</t>
  </si>
  <si>
    <t>二批试点-新型检验技术在心血管重大疾病诊疗中的转化应用</t>
  </si>
  <si>
    <t>主管部门</t>
  </si>
  <si>
    <t>北京市卫生健康委员会</t>
  </si>
  <si>
    <t>实施单位</t>
  </si>
  <si>
    <t>北京市心肺血管疾病研究所</t>
  </si>
  <si>
    <t>项目负责人</t>
  </si>
  <si>
    <t>杜杰</t>
  </si>
  <si>
    <t>联系电话</t>
  </si>
  <si>
    <t>010-64456030</t>
  </si>
  <si>
    <t>项目资金                    （万元）</t>
  </si>
  <si>
    <t>年初预算数</t>
  </si>
  <si>
    <t>全年预算数（A）</t>
  </si>
  <si>
    <t>全年执行数（B）</t>
  </si>
  <si>
    <t>分值（10分）</t>
  </si>
  <si>
    <t>执行率（B/A)</t>
  </si>
  <si>
    <t>得分</t>
  </si>
  <si>
    <t>年度资金总额：</t>
  </si>
  <si>
    <t>其中:当年财政
拨款</t>
  </si>
  <si>
    <t>—</t>
  </si>
  <si>
    <t>上年结转资金</t>
  </si>
  <si>
    <t xml:space="preserve">     其他资金</t>
  </si>
  <si>
    <t>年度总体目标</t>
  </si>
  <si>
    <t>预期目标</t>
  </si>
  <si>
    <t>实际完成情况</t>
  </si>
  <si>
    <t>依据前期研究积累，基于多省市前瞻队列，结合基因组、蛋白质组学和代谢组学技术，分别针对高血压、冠心病等疾病不同阶段和不同预后，筛选出对重大心血管疾病精确诊断与药效评价的分子标志物，提升精准医学的科技创新能力，指导临床精准诊疗。</t>
  </si>
  <si>
    <t>按照预期目标完成样本收集、代谢组学检测，参与指南制定、培养研究生、发表高质量论文，符合2020年制定的预期目标。</t>
  </si>
  <si>
    <t>绩效指标</t>
  </si>
  <si>
    <t>一级指标</t>
  </si>
  <si>
    <t>二级指标</t>
  </si>
  <si>
    <t>三级指标</t>
  </si>
  <si>
    <t>年度指标值(A)</t>
  </si>
  <si>
    <t>实际完成值(B)</t>
  </si>
  <si>
    <t>分值</t>
  </si>
  <si>
    <t>偏差原因分析及改进措施</t>
  </si>
  <si>
    <t>产出指标(50分)</t>
  </si>
  <si>
    <t>数量指标</t>
  </si>
  <si>
    <t>新增样本收集数量</t>
  </si>
  <si>
    <t>完成200例心衰样本收集</t>
  </si>
  <si>
    <t>完成200例心衰样本收集 100%</t>
  </si>
  <si>
    <t>新增代谢组测定数量</t>
  </si>
  <si>
    <t>完成100例样本代谢组学分析</t>
  </si>
  <si>
    <t>完成100例样本代谢组学分析 100%</t>
  </si>
  <si>
    <t>发现生物标志物数量</t>
  </si>
  <si>
    <t>发现有应用潜力的生物标志物2个</t>
  </si>
  <si>
    <t>100% 发现有应用潜力的生物标志物2个</t>
  </si>
  <si>
    <t>制定指南数量</t>
  </si>
  <si>
    <t>参与制定指南1部</t>
  </si>
  <si>
    <t>100% 参与制定指南1部</t>
  </si>
  <si>
    <t>发表论文数量</t>
  </si>
  <si>
    <t>发表sci论文6篇</t>
  </si>
  <si>
    <t>100% 发表sci论文6篇</t>
  </si>
  <si>
    <t>培养研究生数量</t>
  </si>
  <si>
    <t>培养研究生5名</t>
  </si>
  <si>
    <t>100% 培养研究生5名</t>
  </si>
  <si>
    <t>质量指标</t>
  </si>
  <si>
    <t>代谢组数据质量</t>
  </si>
  <si>
    <t>代谢组学数据达到参考标准的占比超过95%</t>
  </si>
  <si>
    <t>100% 代谢组学数据达到参考标准的占比超过95%</t>
  </si>
  <si>
    <t>样本库信息质量</t>
  </si>
  <si>
    <t>数据库单样本信息完整率90%以上</t>
  </si>
  <si>
    <t>100% 数据库单样本信息完整率95%以上</t>
  </si>
  <si>
    <t>时效指标</t>
  </si>
  <si>
    <t>临床转化试剂盒的方案制定</t>
  </si>
  <si>
    <t>2020年3月前</t>
  </si>
  <si>
    <t>100% 2020年3月前</t>
  </si>
  <si>
    <t>转化试剂盒的专利提交</t>
  </si>
  <si>
    <t>2020年5月前</t>
  </si>
  <si>
    <t>100% 2020年5月前</t>
  </si>
  <si>
    <t>试剂盒性能验证</t>
  </si>
  <si>
    <t>2020年9月开始</t>
  </si>
  <si>
    <t>100% 2020年9月开始</t>
  </si>
  <si>
    <t>成本指标</t>
  </si>
  <si>
    <t>预算控制数</t>
  </si>
  <si>
    <t>424.33万</t>
  </si>
  <si>
    <t>效果指标(30分)</t>
  </si>
  <si>
    <t>经济效益
指标</t>
  </si>
  <si>
    <t>无</t>
  </si>
  <si>
    <t>社会效益
指标</t>
  </si>
  <si>
    <t>动脉硬化和主动脉瘤的诊治水平</t>
  </si>
  <si>
    <t>基于长期随访获得的中国多省市心血管病队列研究人群数据更新了中国成人心血管病发病危险评估公式并开发出方便临床推广使用的心血管病发病危险评估工具。研究结果被我国首部《中国心血管病一级预防指南》采用，项目主要研究者刘静教授作主要执笔人，承担了编撰的组织和实施工作，目前指南已经发表（中华心血管病杂志, 2020, 48(12): 1-39.）。该指南的颁布和实施将为推进我国心血管病预防实践发挥积极作用。使得我国有了汇集国内外最新治研究证据和最新理念的心血管病防治操作规范，为全国的医疗卫生机构、医学从业人员，以及参与心血管病疾病防控的相关人士提供了一个可借鉴、可遵循的科学指导。</t>
  </si>
  <si>
    <t>生态效益
指标</t>
  </si>
  <si>
    <t>可持续影响指标</t>
  </si>
  <si>
    <t>项目的可延续性</t>
  </si>
  <si>
    <t>本项目获得的心血管病诊断或预后标志物将为后续疾病的精准诊疗研究打下良好的基础；将为其它疾病，精准医学研究起到示范和借鉴作用。形成经济新增长点，带动大健康产业发展。</t>
  </si>
  <si>
    <t>发现的2个新生物标记物可能作为新的药物靶点或疾病预警标志物，将被列入新的研究计划 100%</t>
  </si>
  <si>
    <t>满意度
指标
（10分）</t>
  </si>
  <si>
    <t>服务对象满意度指标</t>
  </si>
  <si>
    <t>临床研究生对科研培养的满意度</t>
  </si>
  <si>
    <t>获得科研指导100人次/年，获得科学实验机会</t>
  </si>
  <si>
    <t>对临床研究生从多种心血管疾病包括心梗 、冠心病、动脉瘤、心肌病、心律失常等领域进行指导，每周开展4次学术讨论和学术讲座，指导学生发表论文。100%</t>
  </si>
  <si>
    <t>临床大夫对临床转化临床转化以及科研培养的满意度</t>
  </si>
  <si>
    <t>获得科研指导10人次/年，在科研项目临床转化2个以上项目进行沟通和合作</t>
  </si>
  <si>
    <t>与临床大夫展开多课题、多角度的合作和深入的讨论，对临床大夫提出的临床问题予以高度凝练为科学问题，并形成小组进行方案设计和可行性研究的讨论。相关人员满意度100%</t>
  </si>
  <si>
    <t>总分</t>
  </si>
  <si>
    <t xml:space="preserve">填报注意事项：
1.得分一档最高不能超过该指标分值上限。
2.定量指标若为正向指标，则得分计算方法应用全年实际值（B）/年度指标值（A）*该指标分值；若定量指标为反向指标，则得分计算方法应用年度指标值（A）/全年实际值（B）*该指标分值。若年初指标值设定偏低，则得分计算方法应用（全年实际值（B）—年度指标值（A））/年度指标值（A）*100%。若计算结果在200%-300%（含200%）区间，则按照该指标分值的10%扣分；计算结果在300%-500%（含300%）区间，则按照该指标分值的20%扣分；计算结果高于500%（含500%），则按照该指标分值的30%扣分。
3.请在“偏差原因分析及改进措施”中说明偏离目标、不能完成目标的原因及拟采取的措施。
4.90（含）-100分为优、80（含）-90分为良、60（含）-80分为中、60分以下为差。
5.经济效益、生态效益如不涉及可填无。
</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</si>
</sst>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等线"/>
      <charset val="134"/>
      <scheme val="minor"/>
    </font>
    <font>
      <sz val="16"/>
      <color theme="1"/>
      <name val="仿宋_GB2312"/>
      <charset val="134"/>
    </font>
    <font>
      <sz val="11"/>
      <color rgb="FF000000"/>
      <name val="宋体"/>
      <charset val="134"/>
    </font>
    <font>
      <sz val="12"/>
      <color rgb="FF000000"/>
      <name val="宋体"/>
      <charset val="134"/>
    </font>
    <font>
      <sz val="12"/>
      <color theme="1"/>
      <name val="宋体"/>
      <charset val="134"/>
    </font>
    <font>
      <sz val="12"/>
      <name val="宋体"/>
      <charset val="134"/>
    </font>
    <font>
      <sz val="10"/>
      <name val="宋体"/>
      <charset val="134"/>
    </font>
    <font>
      <b/>
      <sz val="12"/>
      <color rgb="FF000000"/>
      <name val="宋体"/>
      <charset val="134"/>
    </font>
    <font>
      <sz val="11"/>
      <color rgb="FF9C6500"/>
      <name val="等线"/>
      <charset val="0"/>
      <scheme val="minor"/>
    </font>
    <font>
      <b/>
      <sz val="11"/>
      <color rgb="FFFA7D00"/>
      <name val="等线"/>
      <charset val="0"/>
      <scheme val="minor"/>
    </font>
    <font>
      <sz val="11"/>
      <color theme="0"/>
      <name val="等线"/>
      <charset val="0"/>
      <scheme val="minor"/>
    </font>
    <font>
      <sz val="11"/>
      <color theme="1"/>
      <name val="等线"/>
      <charset val="0"/>
      <scheme val="minor"/>
    </font>
    <font>
      <sz val="11"/>
      <color rgb="FF006100"/>
      <name val="等线"/>
      <charset val="0"/>
      <scheme val="minor"/>
    </font>
    <font>
      <sz val="11"/>
      <color rgb="FF3F3F76"/>
      <name val="等线"/>
      <charset val="0"/>
      <scheme val="minor"/>
    </font>
    <font>
      <sz val="11"/>
      <color rgb="FF9C0006"/>
      <name val="等线"/>
      <charset val="0"/>
      <scheme val="minor"/>
    </font>
    <font>
      <i/>
      <sz val="11"/>
      <color rgb="FF7F7F7F"/>
      <name val="等线"/>
      <charset val="0"/>
      <scheme val="minor"/>
    </font>
    <font>
      <u/>
      <sz val="11"/>
      <color rgb="FF0000FF"/>
      <name val="等线"/>
      <charset val="0"/>
      <scheme val="minor"/>
    </font>
    <font>
      <b/>
      <sz val="11"/>
      <color theme="1"/>
      <name val="等线"/>
      <charset val="0"/>
      <scheme val="minor"/>
    </font>
    <font>
      <sz val="11"/>
      <color theme="1"/>
      <name val="等线"/>
      <charset val="134"/>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rgb="FF3F3F3F"/>
      <name val="等线"/>
      <charset val="0"/>
      <scheme val="minor"/>
    </font>
    <font>
      <b/>
      <sz val="11"/>
      <color rgb="FFFFFFFF"/>
      <name val="等线"/>
      <charset val="0"/>
      <scheme val="minor"/>
    </font>
    <font>
      <b/>
      <sz val="16"/>
      <color rgb="FF000000"/>
      <name val="宋体"/>
      <charset val="134"/>
    </font>
    <font>
      <sz val="16"/>
      <color rgb="FF000000"/>
      <name val="宋体"/>
      <charset val="134"/>
    </font>
  </fonts>
  <fills count="33">
    <fill>
      <patternFill patternType="none"/>
    </fill>
    <fill>
      <patternFill patternType="gray125"/>
    </fill>
    <fill>
      <patternFill patternType="solid">
        <fgColor rgb="FFFFEB9C"/>
        <bgColor indexed="64"/>
      </patternFill>
    </fill>
    <fill>
      <patternFill patternType="solid">
        <fgColor rgb="FFF2F2F2"/>
        <bgColor indexed="64"/>
      </patternFill>
    </fill>
    <fill>
      <patternFill patternType="solid">
        <fgColor theme="8"/>
        <bgColor indexed="64"/>
      </patternFill>
    </fill>
    <fill>
      <patternFill patternType="solid">
        <fgColor theme="8"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9"/>
        <bgColor indexed="64"/>
      </patternFill>
    </fill>
  </fills>
  <borders count="1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right style="medium">
        <color auto="1"/>
      </right>
      <top/>
      <bottom style="medium">
        <color auto="1"/>
      </bottom>
      <diagonal/>
    </border>
    <border>
      <left/>
      <right/>
      <top style="medium">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9"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43" fontId="0" fillId="0" borderId="0" applyFont="0" applyFill="0" applyBorder="0" applyAlignment="0" applyProtection="0">
      <alignment vertical="center"/>
    </xf>
    <xf numFmtId="0" fontId="10" fillId="1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0" borderId="13" applyNumberFormat="0" applyFont="0" applyAlignment="0" applyProtection="0">
      <alignment vertical="center"/>
    </xf>
    <xf numFmtId="0" fontId="10" fillId="21"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14" applyNumberFormat="0" applyFill="0" applyAlignment="0" applyProtection="0">
      <alignment vertical="center"/>
    </xf>
    <xf numFmtId="0" fontId="24" fillId="0" borderId="14" applyNumberFormat="0" applyFill="0" applyAlignment="0" applyProtection="0">
      <alignment vertical="center"/>
    </xf>
    <xf numFmtId="0" fontId="10" fillId="23" borderId="0" applyNumberFormat="0" applyBorder="0" applyAlignment="0" applyProtection="0">
      <alignment vertical="center"/>
    </xf>
    <xf numFmtId="0" fontId="20" fillId="0" borderId="15" applyNumberFormat="0" applyFill="0" applyAlignment="0" applyProtection="0">
      <alignment vertical="center"/>
    </xf>
    <xf numFmtId="0" fontId="10" fillId="17" borderId="0" applyNumberFormat="0" applyBorder="0" applyAlignment="0" applyProtection="0">
      <alignment vertical="center"/>
    </xf>
    <xf numFmtId="0" fontId="26" fillId="3" borderId="17" applyNumberFormat="0" applyAlignment="0" applyProtection="0">
      <alignment vertical="center"/>
    </xf>
    <xf numFmtId="0" fontId="9" fillId="3" borderId="11" applyNumberFormat="0" applyAlignment="0" applyProtection="0">
      <alignment vertical="center"/>
    </xf>
    <xf numFmtId="0" fontId="27" fillId="25" borderId="18" applyNumberFormat="0" applyAlignment="0" applyProtection="0">
      <alignment vertical="center"/>
    </xf>
    <xf numFmtId="0" fontId="11" fillId="26" borderId="0" applyNumberFormat="0" applyBorder="0" applyAlignment="0" applyProtection="0">
      <alignment vertical="center"/>
    </xf>
    <xf numFmtId="0" fontId="10" fillId="6" borderId="0" applyNumberFormat="0" applyBorder="0" applyAlignment="0" applyProtection="0">
      <alignment vertical="center"/>
    </xf>
    <xf numFmtId="0" fontId="25" fillId="0" borderId="16" applyNumberFormat="0" applyFill="0" applyAlignment="0" applyProtection="0">
      <alignment vertical="center"/>
    </xf>
    <xf numFmtId="0" fontId="17" fillId="0" borderId="12" applyNumberFormat="0" applyFill="0" applyAlignment="0" applyProtection="0">
      <alignment vertical="center"/>
    </xf>
    <xf numFmtId="0" fontId="12" fillId="8" borderId="0" applyNumberFormat="0" applyBorder="0" applyAlignment="0" applyProtection="0">
      <alignment vertical="center"/>
    </xf>
    <xf numFmtId="0" fontId="8" fillId="2" borderId="0" applyNumberFormat="0" applyBorder="0" applyAlignment="0" applyProtection="0">
      <alignment vertical="center"/>
    </xf>
    <xf numFmtId="0" fontId="11" fillId="5" borderId="0" applyNumberFormat="0" applyBorder="0" applyAlignment="0" applyProtection="0">
      <alignment vertical="center"/>
    </xf>
    <xf numFmtId="0" fontId="10" fillId="27" borderId="0" applyNumberFormat="0" applyBorder="0" applyAlignment="0" applyProtection="0">
      <alignment vertical="center"/>
    </xf>
    <xf numFmtId="0" fontId="11" fillId="24" borderId="0" applyNumberFormat="0" applyBorder="0" applyAlignment="0" applyProtection="0">
      <alignment vertical="center"/>
    </xf>
    <xf numFmtId="0" fontId="11" fillId="22" borderId="0" applyNumberFormat="0" applyBorder="0" applyAlignment="0" applyProtection="0">
      <alignment vertical="center"/>
    </xf>
    <xf numFmtId="0" fontId="11" fillId="12" borderId="0" applyNumberFormat="0" applyBorder="0" applyAlignment="0" applyProtection="0">
      <alignment vertical="center"/>
    </xf>
    <xf numFmtId="0" fontId="11" fillId="29" borderId="0" applyNumberFormat="0" applyBorder="0" applyAlignment="0" applyProtection="0">
      <alignment vertical="center"/>
    </xf>
    <xf numFmtId="0" fontId="10" fillId="31" borderId="0" applyNumberFormat="0" applyBorder="0" applyAlignment="0" applyProtection="0">
      <alignment vertical="center"/>
    </xf>
    <xf numFmtId="0" fontId="10" fillId="28" borderId="0" applyNumberFormat="0" applyBorder="0" applyAlignment="0" applyProtection="0">
      <alignment vertical="center"/>
    </xf>
    <xf numFmtId="0" fontId="11" fillId="16" borderId="0" applyNumberFormat="0" applyBorder="0" applyAlignment="0" applyProtection="0">
      <alignment vertical="center"/>
    </xf>
    <xf numFmtId="0" fontId="11" fillId="15" borderId="0" applyNumberFormat="0" applyBorder="0" applyAlignment="0" applyProtection="0">
      <alignment vertical="center"/>
    </xf>
    <xf numFmtId="0" fontId="10" fillId="4" borderId="0" applyNumberFormat="0" applyBorder="0" applyAlignment="0" applyProtection="0">
      <alignment vertical="center"/>
    </xf>
    <xf numFmtId="0" fontId="11" fillId="11" borderId="0" applyNumberFormat="0" applyBorder="0" applyAlignment="0" applyProtection="0">
      <alignment vertical="center"/>
    </xf>
    <xf numFmtId="0" fontId="10" fillId="19" borderId="0" applyNumberFormat="0" applyBorder="0" applyAlignment="0" applyProtection="0">
      <alignment vertical="center"/>
    </xf>
    <xf numFmtId="0" fontId="10" fillId="32" borderId="0" applyNumberFormat="0" applyBorder="0" applyAlignment="0" applyProtection="0">
      <alignment vertical="center"/>
    </xf>
    <xf numFmtId="0" fontId="11" fillId="10" borderId="0" applyNumberFormat="0" applyBorder="0" applyAlignment="0" applyProtection="0">
      <alignment vertical="center"/>
    </xf>
    <xf numFmtId="0" fontId="10" fillId="30" borderId="0" applyNumberFormat="0" applyBorder="0" applyAlignment="0" applyProtection="0">
      <alignment vertical="center"/>
    </xf>
    <xf numFmtId="0" fontId="18" fillId="0" borderId="0"/>
    <xf numFmtId="0" fontId="5" fillId="0" borderId="0">
      <alignment vertical="center"/>
    </xf>
  </cellStyleXfs>
  <cellXfs count="38">
    <xf numFmtId="0" fontId="0" fillId="0" borderId="0" xfId="0"/>
    <xf numFmtId="0" fontId="0" fillId="0" borderId="0" xfId="0" applyAlignment="1">
      <alignment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textRotation="255" wrapText="1"/>
    </xf>
    <xf numFmtId="0" fontId="4" fillId="0" borderId="5" xfId="0" applyFont="1" applyBorder="1" applyAlignment="1">
      <alignment horizontal="center" vertical="center" wrapText="1"/>
    </xf>
    <xf numFmtId="0" fontId="3" fillId="0" borderId="5" xfId="0" applyFont="1" applyBorder="1" applyAlignment="1">
      <alignment horizontal="center" vertical="center" wrapText="1"/>
    </xf>
    <xf numFmtId="9" fontId="3" fillId="0" borderId="2"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3" fillId="0" borderId="6" xfId="0" applyFont="1" applyBorder="1" applyAlignment="1">
      <alignment horizontal="center" vertical="center" wrapText="1"/>
    </xf>
    <xf numFmtId="9" fontId="3" fillId="0" borderId="4"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1" xfId="49"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9" fontId="5"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6" fillId="0" borderId="8" xfId="5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7" xfId="0" applyFont="1" applyBorder="1" applyAlignment="1">
      <alignment horizontal="center" vertical="center" wrapText="1"/>
    </xf>
    <xf numFmtId="9" fontId="3" fillId="0" borderId="2" xfId="49" applyNumberFormat="1" applyFont="1" applyBorder="1" applyAlignment="1">
      <alignment horizontal="center" vertical="center" wrapText="1"/>
    </xf>
    <xf numFmtId="0" fontId="3" fillId="0" borderId="4" xfId="49" applyFont="1" applyBorder="1" applyAlignment="1">
      <alignment horizontal="center" vertical="center" wrapText="1"/>
    </xf>
    <xf numFmtId="0" fontId="4" fillId="0" borderId="5" xfId="49" applyFont="1" applyBorder="1" applyAlignment="1">
      <alignment horizontal="center" vertical="center" wrapText="1"/>
    </xf>
    <xf numFmtId="0" fontId="3" fillId="0" borderId="9" xfId="0" applyFont="1" applyBorder="1" applyAlignment="1">
      <alignment horizontal="left" vertical="center" wrapText="1"/>
    </xf>
    <xf numFmtId="0" fontId="4" fillId="0" borderId="7" xfId="49"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0" xfId="0" applyFont="1" applyBorder="1" applyAlignment="1">
      <alignment horizontal="left" vertical="center" wrapText="1"/>
    </xf>
    <xf numFmtId="10" fontId="3" fillId="0" borderId="1" xfId="0"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5"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38100</xdr:colOff>
      <xdr:row>5</xdr:row>
      <xdr:rowOff>28575</xdr:rowOff>
    </xdr:from>
    <xdr:to>
      <xdr:col>3</xdr:col>
      <xdr:colOff>1333499</xdr:colOff>
      <xdr:row>5</xdr:row>
      <xdr:rowOff>342900</xdr:rowOff>
    </xdr:to>
    <xdr:sp>
      <xdr:nvSpPr>
        <xdr:cNvPr id="1025" name="直接箭头连接符 1"/>
        <xdr:cNvSpPr>
          <a:spLocks noChangeShapeType="1"/>
        </xdr:cNvSpPr>
      </xdr:nvSpPr>
      <xdr:spPr>
        <a:xfrm>
          <a:off x="1971675" y="1458595"/>
          <a:ext cx="1294765" cy="314325"/>
        </a:xfrm>
        <a:prstGeom prst="straightConnector1">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abSelected="1" view="pageBreakPreview" zoomScale="80" zoomScaleNormal="100" topLeftCell="A24" workbookViewId="0">
      <selection activeCell="F31" sqref="F31:G31"/>
    </sheetView>
  </sheetViews>
  <sheetFormatPr defaultColWidth="9" defaultRowHeight="14.25"/>
  <cols>
    <col min="1" max="1" width="5.375" style="1" customWidth="1"/>
    <col min="2" max="2" width="7.75" style="1" customWidth="1"/>
    <col min="3" max="3" width="12.25" style="1" customWidth="1"/>
    <col min="4" max="4" width="32.125" style="1" customWidth="1"/>
    <col min="5" max="5" width="33" style="1" customWidth="1"/>
    <col min="6" max="6" width="13.375" style="1" customWidth="1"/>
    <col min="7" max="7" width="11.625" style="1" customWidth="1"/>
    <col min="8" max="9" width="9" style="1"/>
    <col min="10" max="10" width="14.5" style="1" customWidth="1"/>
    <col min="11" max="16384" width="9" style="1"/>
  </cols>
  <sheetData>
    <row r="1" ht="34.15" customHeight="1" spans="1:10">
      <c r="A1" s="2" t="s">
        <v>0</v>
      </c>
      <c r="B1" s="2"/>
      <c r="C1" s="2"/>
      <c r="D1" s="2"/>
      <c r="E1" s="2"/>
      <c r="F1" s="2"/>
      <c r="G1" s="2"/>
      <c r="H1" s="2"/>
      <c r="I1" s="2"/>
      <c r="J1" s="2"/>
    </row>
    <row r="2" ht="18.75" customHeight="1" spans="1:10">
      <c r="A2" s="3" t="s">
        <v>1</v>
      </c>
      <c r="B2" s="3"/>
      <c r="C2" s="3"/>
      <c r="D2" s="3"/>
      <c r="E2" s="3"/>
      <c r="F2" s="3"/>
      <c r="G2" s="3"/>
      <c r="H2" s="3"/>
      <c r="I2" s="3"/>
      <c r="J2" s="3"/>
    </row>
    <row r="3" ht="19.9" customHeight="1" spans="1:10">
      <c r="A3" s="4" t="s">
        <v>2</v>
      </c>
      <c r="B3" s="4"/>
      <c r="C3" s="4"/>
      <c r="D3" s="4" t="s">
        <v>3</v>
      </c>
      <c r="E3" s="4"/>
      <c r="F3" s="4"/>
      <c r="G3" s="4"/>
      <c r="H3" s="4"/>
      <c r="I3" s="4"/>
      <c r="J3" s="4"/>
    </row>
    <row r="4" ht="19.9" customHeight="1" spans="1:10">
      <c r="A4" s="4" t="s">
        <v>4</v>
      </c>
      <c r="B4" s="4"/>
      <c r="C4" s="4"/>
      <c r="D4" s="5" t="s">
        <v>5</v>
      </c>
      <c r="E4" s="6"/>
      <c r="F4" s="7"/>
      <c r="G4" s="4" t="s">
        <v>6</v>
      </c>
      <c r="H4" s="4" t="s">
        <v>7</v>
      </c>
      <c r="I4" s="4"/>
      <c r="J4" s="4"/>
    </row>
    <row r="5" ht="19.9" customHeight="1" spans="1:10">
      <c r="A5" s="4" t="s">
        <v>8</v>
      </c>
      <c r="B5" s="4"/>
      <c r="C5" s="4"/>
      <c r="D5" s="5" t="s">
        <v>9</v>
      </c>
      <c r="E5" s="6"/>
      <c r="F5" s="7"/>
      <c r="G5" s="4" t="s">
        <v>10</v>
      </c>
      <c r="H5" s="4" t="s">
        <v>11</v>
      </c>
      <c r="I5" s="4"/>
      <c r="J5" s="4"/>
    </row>
    <row r="6" ht="29.25" spans="1:10">
      <c r="A6" s="4" t="s">
        <v>12</v>
      </c>
      <c r="B6" s="4"/>
      <c r="C6" s="4"/>
      <c r="D6" s="4"/>
      <c r="E6" s="4" t="s">
        <v>13</v>
      </c>
      <c r="F6" s="4" t="s">
        <v>14</v>
      </c>
      <c r="G6" s="4" t="s">
        <v>15</v>
      </c>
      <c r="H6" s="4" t="s">
        <v>16</v>
      </c>
      <c r="I6" s="4" t="s">
        <v>17</v>
      </c>
      <c r="J6" s="4" t="s">
        <v>18</v>
      </c>
    </row>
    <row r="7" ht="19.9" customHeight="1" spans="1:10">
      <c r="A7" s="4"/>
      <c r="B7" s="4"/>
      <c r="C7" s="4"/>
      <c r="D7" s="8" t="s">
        <v>19</v>
      </c>
      <c r="E7" s="4">
        <v>424.33</v>
      </c>
      <c r="F7" s="4">
        <v>424.33</v>
      </c>
      <c r="G7" s="4">
        <v>0</v>
      </c>
      <c r="H7" s="4">
        <v>10</v>
      </c>
      <c r="I7" s="37">
        <f>G7/H7</f>
        <v>0</v>
      </c>
      <c r="J7" s="4">
        <f>H7*I7</f>
        <v>0</v>
      </c>
    </row>
    <row r="8" ht="29.25" spans="1:10">
      <c r="A8" s="4"/>
      <c r="B8" s="4"/>
      <c r="C8" s="4"/>
      <c r="D8" s="9" t="s">
        <v>20</v>
      </c>
      <c r="E8" s="4">
        <v>424.33</v>
      </c>
      <c r="F8" s="4">
        <v>424.33</v>
      </c>
      <c r="G8" s="4">
        <v>0</v>
      </c>
      <c r="H8" s="4">
        <v>10</v>
      </c>
      <c r="I8" s="37">
        <f>G8/H8</f>
        <v>0</v>
      </c>
      <c r="J8" s="4" t="s">
        <v>21</v>
      </c>
    </row>
    <row r="9" ht="25.15" customHeight="1" spans="1:10">
      <c r="A9" s="4"/>
      <c r="B9" s="4"/>
      <c r="C9" s="4"/>
      <c r="D9" s="4" t="s">
        <v>22</v>
      </c>
      <c r="E9" s="4"/>
      <c r="F9" s="4"/>
      <c r="G9" s="4"/>
      <c r="H9" s="4" t="s">
        <v>21</v>
      </c>
      <c r="I9" s="4"/>
      <c r="J9" s="4"/>
    </row>
    <row r="10" ht="19.15" customHeight="1" spans="1:10">
      <c r="A10" s="4"/>
      <c r="B10" s="4"/>
      <c r="C10" s="4"/>
      <c r="D10" s="9" t="s">
        <v>23</v>
      </c>
      <c r="E10" s="4"/>
      <c r="F10" s="4"/>
      <c r="G10" s="4"/>
      <c r="H10" s="4" t="s">
        <v>21</v>
      </c>
      <c r="I10" s="4"/>
      <c r="J10" s="4" t="s">
        <v>21</v>
      </c>
    </row>
    <row r="11" ht="28.15" customHeight="1" spans="1:10">
      <c r="A11" s="10" t="s">
        <v>24</v>
      </c>
      <c r="B11" s="4" t="s">
        <v>25</v>
      </c>
      <c r="C11" s="4"/>
      <c r="D11" s="4"/>
      <c r="E11" s="4"/>
      <c r="F11" s="4" t="s">
        <v>26</v>
      </c>
      <c r="G11" s="4"/>
      <c r="H11" s="4"/>
      <c r="I11" s="4"/>
      <c r="J11" s="4"/>
    </row>
    <row r="12" ht="75" customHeight="1" spans="1:10">
      <c r="A12" s="10"/>
      <c r="B12" s="4" t="s">
        <v>27</v>
      </c>
      <c r="C12" s="4"/>
      <c r="D12" s="4"/>
      <c r="E12" s="4"/>
      <c r="F12" s="4" t="s">
        <v>28</v>
      </c>
      <c r="G12" s="4"/>
      <c r="H12" s="4"/>
      <c r="I12" s="4"/>
      <c r="J12" s="4"/>
    </row>
    <row r="13" ht="29.25" spans="1:10">
      <c r="A13" s="10" t="s">
        <v>29</v>
      </c>
      <c r="B13" s="4" t="s">
        <v>30</v>
      </c>
      <c r="C13" s="4" t="s">
        <v>31</v>
      </c>
      <c r="D13" s="4" t="s">
        <v>32</v>
      </c>
      <c r="E13" s="4" t="s">
        <v>33</v>
      </c>
      <c r="F13" s="5" t="s">
        <v>34</v>
      </c>
      <c r="G13" s="7"/>
      <c r="H13" s="4" t="s">
        <v>35</v>
      </c>
      <c r="I13" s="4" t="s">
        <v>18</v>
      </c>
      <c r="J13" s="4" t="s">
        <v>36</v>
      </c>
    </row>
    <row r="14" ht="47.45" customHeight="1" spans="1:10">
      <c r="A14" s="10"/>
      <c r="B14" s="11" t="s">
        <v>37</v>
      </c>
      <c r="C14" s="12" t="s">
        <v>38</v>
      </c>
      <c r="D14" s="4" t="s">
        <v>39</v>
      </c>
      <c r="E14" s="7" t="s">
        <v>40</v>
      </c>
      <c r="F14" s="13" t="s">
        <v>41</v>
      </c>
      <c r="G14" s="7"/>
      <c r="H14" s="4">
        <v>5</v>
      </c>
      <c r="I14" s="4">
        <v>5</v>
      </c>
      <c r="J14" s="4"/>
    </row>
    <row r="15" ht="15" spans="1:10">
      <c r="A15" s="10"/>
      <c r="B15" s="14"/>
      <c r="C15" s="15"/>
      <c r="D15" s="4" t="s">
        <v>42</v>
      </c>
      <c r="E15" s="7" t="s">
        <v>43</v>
      </c>
      <c r="F15" s="13" t="s">
        <v>44</v>
      </c>
      <c r="G15" s="7"/>
      <c r="H15" s="4">
        <v>5</v>
      </c>
      <c r="I15" s="4">
        <v>5</v>
      </c>
      <c r="J15" s="4"/>
    </row>
    <row r="16" ht="15" spans="1:10">
      <c r="A16" s="10"/>
      <c r="B16" s="14"/>
      <c r="C16" s="15"/>
      <c r="D16" s="4" t="s">
        <v>45</v>
      </c>
      <c r="E16" s="7" t="s">
        <v>46</v>
      </c>
      <c r="F16" s="13" t="s">
        <v>47</v>
      </c>
      <c r="G16" s="7"/>
      <c r="H16" s="4">
        <v>5</v>
      </c>
      <c r="I16" s="4">
        <v>5</v>
      </c>
      <c r="J16" s="4"/>
    </row>
    <row r="17" ht="15" spans="1:10">
      <c r="A17" s="10"/>
      <c r="B17" s="14"/>
      <c r="C17" s="15"/>
      <c r="D17" s="4" t="s">
        <v>48</v>
      </c>
      <c r="E17" s="7" t="s">
        <v>49</v>
      </c>
      <c r="F17" s="13" t="s">
        <v>50</v>
      </c>
      <c r="G17" s="16"/>
      <c r="H17" s="4">
        <v>5</v>
      </c>
      <c r="I17" s="4">
        <v>5</v>
      </c>
      <c r="J17" s="4"/>
    </row>
    <row r="18" ht="15" spans="1:10">
      <c r="A18" s="10"/>
      <c r="B18" s="14"/>
      <c r="C18" s="15"/>
      <c r="D18" s="4" t="s">
        <v>51</v>
      </c>
      <c r="E18" s="7" t="s">
        <v>52</v>
      </c>
      <c r="F18" s="13" t="s">
        <v>53</v>
      </c>
      <c r="G18" s="7"/>
      <c r="H18" s="4">
        <v>5</v>
      </c>
      <c r="I18" s="4">
        <v>5</v>
      </c>
      <c r="J18" s="4"/>
    </row>
    <row r="19" ht="24" customHeight="1" spans="1:10">
      <c r="A19" s="10"/>
      <c r="B19" s="14"/>
      <c r="C19" s="17"/>
      <c r="D19" s="4" t="s">
        <v>54</v>
      </c>
      <c r="E19" s="7" t="s">
        <v>55</v>
      </c>
      <c r="F19" s="13" t="s">
        <v>56</v>
      </c>
      <c r="G19" s="7"/>
      <c r="H19" s="4">
        <v>5</v>
      </c>
      <c r="I19" s="4">
        <v>5</v>
      </c>
      <c r="J19" s="4"/>
    </row>
    <row r="20" ht="24" customHeight="1" spans="1:10">
      <c r="A20" s="10"/>
      <c r="B20" s="14"/>
      <c r="C20" s="12" t="s">
        <v>57</v>
      </c>
      <c r="D20" s="4" t="s">
        <v>58</v>
      </c>
      <c r="E20" s="7" t="s">
        <v>59</v>
      </c>
      <c r="F20" s="13" t="s">
        <v>60</v>
      </c>
      <c r="G20" s="7"/>
      <c r="H20" s="4">
        <v>5</v>
      </c>
      <c r="I20" s="4">
        <v>5</v>
      </c>
      <c r="J20" s="4"/>
    </row>
    <row r="21" ht="24" customHeight="1" spans="1:10">
      <c r="A21" s="10"/>
      <c r="B21" s="14"/>
      <c r="C21" s="17"/>
      <c r="D21" s="4" t="s">
        <v>61</v>
      </c>
      <c r="E21" s="18" t="s">
        <v>62</v>
      </c>
      <c r="F21" s="13" t="s">
        <v>63</v>
      </c>
      <c r="G21" s="7"/>
      <c r="H21" s="4">
        <v>5</v>
      </c>
      <c r="I21" s="4">
        <v>5</v>
      </c>
      <c r="J21" s="4"/>
    </row>
    <row r="22" ht="24" customHeight="1" spans="1:10">
      <c r="A22" s="10"/>
      <c r="B22" s="14"/>
      <c r="C22" s="12" t="s">
        <v>64</v>
      </c>
      <c r="D22" s="4" t="s">
        <v>65</v>
      </c>
      <c r="E22" s="4" t="s">
        <v>66</v>
      </c>
      <c r="F22" s="13" t="s">
        <v>67</v>
      </c>
      <c r="G22" s="7"/>
      <c r="H22" s="4">
        <v>2.5</v>
      </c>
      <c r="I22" s="4">
        <v>2.5</v>
      </c>
      <c r="J22" s="4"/>
    </row>
    <row r="23" ht="24" customHeight="1" spans="1:10">
      <c r="A23" s="10"/>
      <c r="B23" s="14"/>
      <c r="C23" s="15"/>
      <c r="D23" s="4" t="s">
        <v>68</v>
      </c>
      <c r="E23" s="4" t="s">
        <v>69</v>
      </c>
      <c r="F23" s="13" t="s">
        <v>70</v>
      </c>
      <c r="G23" s="7"/>
      <c r="H23" s="4">
        <v>2.5</v>
      </c>
      <c r="I23" s="4">
        <v>2.5</v>
      </c>
      <c r="J23" s="4"/>
    </row>
    <row r="24" ht="24" customHeight="1" spans="1:10">
      <c r="A24" s="10"/>
      <c r="B24" s="14"/>
      <c r="C24" s="15"/>
      <c r="D24" s="4" t="s">
        <v>71</v>
      </c>
      <c r="E24" s="4" t="s">
        <v>72</v>
      </c>
      <c r="F24" s="13" t="s">
        <v>73</v>
      </c>
      <c r="G24" s="7"/>
      <c r="H24" s="4">
        <v>2.5</v>
      </c>
      <c r="I24" s="4">
        <v>2.5</v>
      </c>
      <c r="J24" s="4"/>
    </row>
    <row r="25" ht="24" customHeight="1" spans="1:10">
      <c r="A25" s="10"/>
      <c r="B25" s="14"/>
      <c r="C25" s="12" t="s">
        <v>74</v>
      </c>
      <c r="D25" s="19" t="s">
        <v>75</v>
      </c>
      <c r="E25" s="19" t="s">
        <v>76</v>
      </c>
      <c r="F25" s="20">
        <v>0</v>
      </c>
      <c r="G25" s="21"/>
      <c r="H25" s="4">
        <v>2.5</v>
      </c>
      <c r="I25" s="4">
        <v>2.5</v>
      </c>
      <c r="J25" s="4"/>
    </row>
    <row r="26" ht="29.25" customHeight="1" spans="1:10">
      <c r="A26" s="10"/>
      <c r="B26" s="11" t="s">
        <v>77</v>
      </c>
      <c r="C26" s="22" t="s">
        <v>78</v>
      </c>
      <c r="D26" s="23" t="s">
        <v>79</v>
      </c>
      <c r="E26" s="24" t="s">
        <v>79</v>
      </c>
      <c r="F26" s="13" t="s">
        <v>79</v>
      </c>
      <c r="G26" s="16"/>
      <c r="H26" s="18">
        <v>0</v>
      </c>
      <c r="I26" s="18">
        <v>0</v>
      </c>
      <c r="J26" s="4"/>
    </row>
    <row r="27" ht="257.25" spans="1:10">
      <c r="A27" s="10"/>
      <c r="B27" s="14"/>
      <c r="C27" s="22" t="s">
        <v>80</v>
      </c>
      <c r="D27" s="4" t="s">
        <v>81</v>
      </c>
      <c r="E27" s="25" t="s">
        <v>82</v>
      </c>
      <c r="F27" s="13" t="s">
        <v>82</v>
      </c>
      <c r="G27" s="7"/>
      <c r="H27" s="4">
        <v>15</v>
      </c>
      <c r="I27" s="4">
        <v>15</v>
      </c>
      <c r="J27" s="25"/>
    </row>
    <row r="28" ht="29.25" spans="1:10">
      <c r="A28" s="10"/>
      <c r="B28" s="14"/>
      <c r="C28" s="22" t="s">
        <v>83</v>
      </c>
      <c r="D28" s="23" t="s">
        <v>79</v>
      </c>
      <c r="E28" s="24" t="s">
        <v>79</v>
      </c>
      <c r="F28" s="13" t="s">
        <v>79</v>
      </c>
      <c r="G28" s="16"/>
      <c r="H28" s="18">
        <v>0</v>
      </c>
      <c r="I28" s="18">
        <v>0</v>
      </c>
      <c r="J28" s="4"/>
    </row>
    <row r="29" ht="86.25" spans="1:10">
      <c r="A29" s="10"/>
      <c r="B29" s="26"/>
      <c r="C29" s="22" t="s">
        <v>84</v>
      </c>
      <c r="D29" s="4" t="s">
        <v>85</v>
      </c>
      <c r="E29" s="4" t="s">
        <v>86</v>
      </c>
      <c r="F29" s="27" t="s">
        <v>87</v>
      </c>
      <c r="G29" s="28"/>
      <c r="H29" s="4">
        <v>15</v>
      </c>
      <c r="I29" s="4">
        <v>15</v>
      </c>
      <c r="J29" s="4"/>
    </row>
    <row r="30" ht="29.25" spans="1:10">
      <c r="A30" s="10"/>
      <c r="B30" s="29" t="s">
        <v>88</v>
      </c>
      <c r="C30" s="29" t="s">
        <v>89</v>
      </c>
      <c r="D30" s="24" t="s">
        <v>90</v>
      </c>
      <c r="E30" s="30" t="s">
        <v>91</v>
      </c>
      <c r="F30" s="27" t="s">
        <v>92</v>
      </c>
      <c r="G30" s="28"/>
      <c r="H30" s="18">
        <v>5</v>
      </c>
      <c r="I30" s="18">
        <v>5</v>
      </c>
      <c r="J30" s="18"/>
    </row>
    <row r="31" ht="125" customHeight="1" spans="1:10">
      <c r="A31" s="10"/>
      <c r="B31" s="31"/>
      <c r="C31" s="31"/>
      <c r="D31" s="18" t="s">
        <v>93</v>
      </c>
      <c r="E31" s="18" t="s">
        <v>94</v>
      </c>
      <c r="F31" s="27" t="s">
        <v>95</v>
      </c>
      <c r="G31" s="28"/>
      <c r="H31" s="18">
        <v>5</v>
      </c>
      <c r="I31" s="18">
        <v>5</v>
      </c>
      <c r="J31" s="18"/>
    </row>
    <row r="32" ht="15" spans="1:10">
      <c r="A32" s="32" t="s">
        <v>96</v>
      </c>
      <c r="B32" s="33"/>
      <c r="C32" s="33"/>
      <c r="D32" s="33"/>
      <c r="E32" s="33"/>
      <c r="F32" s="33"/>
      <c r="G32" s="34"/>
      <c r="H32" s="35">
        <f>SUM(H14:H31,H7)</f>
        <v>100</v>
      </c>
      <c r="I32" s="35">
        <f>SUM(I14:I31)+I7</f>
        <v>90</v>
      </c>
      <c r="J32" s="4"/>
    </row>
    <row r="33" ht="153.4" customHeight="1" spans="1:10">
      <c r="A33" s="36" t="s">
        <v>97</v>
      </c>
      <c r="B33" s="36"/>
      <c r="C33" s="36"/>
      <c r="D33" s="36"/>
      <c r="E33" s="36"/>
      <c r="F33" s="36"/>
      <c r="G33" s="36"/>
      <c r="H33" s="36"/>
      <c r="I33" s="36"/>
      <c r="J33" s="36"/>
    </row>
  </sheetData>
  <mergeCells count="45">
    <mergeCell ref="A1:J1"/>
    <mergeCell ref="A2:J2"/>
    <mergeCell ref="A3:C3"/>
    <mergeCell ref="D3:J3"/>
    <mergeCell ref="A4:C4"/>
    <mergeCell ref="D4:F4"/>
    <mergeCell ref="H4:J4"/>
    <mergeCell ref="A5:C5"/>
    <mergeCell ref="D5:F5"/>
    <mergeCell ref="H5:J5"/>
    <mergeCell ref="B11:E11"/>
    <mergeCell ref="F11:J11"/>
    <mergeCell ref="B12:E12"/>
    <mergeCell ref="F12:J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A32:G32"/>
    <mergeCell ref="A33:J33"/>
    <mergeCell ref="A11:A12"/>
    <mergeCell ref="A13:A31"/>
    <mergeCell ref="B14:B25"/>
    <mergeCell ref="B26:B29"/>
    <mergeCell ref="B30:B31"/>
    <mergeCell ref="C14:C19"/>
    <mergeCell ref="C20:C21"/>
    <mergeCell ref="C22:C24"/>
    <mergeCell ref="C30:C31"/>
    <mergeCell ref="A6:C10"/>
  </mergeCells>
  <pageMargins left="0.708661417322835" right="0.511811023622047" top="0.551181102362205" bottom="0.551181102362205" header="0.31496062992126" footer="0.31496062992126"/>
  <pageSetup paperSize="9" orientation="landscape"/>
  <headerFooter/>
  <rowBreaks count="1" manualBreakCount="1">
    <brk id="6"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波泼摸坲</cp:lastModifiedBy>
  <dcterms:created xsi:type="dcterms:W3CDTF">2015-06-05T18:17:00Z</dcterms:created>
  <cp:lastPrinted>2020-04-23T02:17:00Z</cp:lastPrinted>
  <dcterms:modified xsi:type="dcterms:W3CDTF">2021-05-11T09:20:35Z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586210465ECE48E9B38C51E208F37D8C</vt:lpwstr>
  </property>
</Properties>
</file>