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Sheet1!$A$1:$J$27</definedName>
  </definedNames>
  <calcPr calcId="144525"/>
</workbook>
</file>

<file path=xl/sharedStrings.xml><?xml version="1.0" encoding="utf-8"?>
<sst xmlns="http://schemas.openxmlformats.org/spreadsheetml/2006/main" count="93" uniqueCount="77">
  <si>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</si>
  <si>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</si>
  <si>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</si>
  <si>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基于质谱技术的代谢小分子检测试剂盒临床转化</t>
  </si>
  <si>
    <t>主管部门</t>
  </si>
  <si>
    <t>北京市卫生健康委员会</t>
  </si>
  <si>
    <t>实施单位</t>
  </si>
  <si>
    <t>北京市心肺血管疾病研究所</t>
  </si>
  <si>
    <t>项目负责人</t>
  </si>
  <si>
    <t>杜杰</t>
  </si>
  <si>
    <t>联系电话</t>
  </si>
  <si>
    <t>项目资金                    （万元）</t>
  </si>
  <si>
    <t>年初预算数</t>
  </si>
  <si>
    <t>全年预算数（A）</t>
  </si>
  <si>
    <t>全年执行数（B）</t>
  </si>
  <si>
    <t>分值（10分）</t>
  </si>
  <si>
    <t>执行率（B/A)</t>
  </si>
  <si>
    <t>得分</t>
  </si>
  <si>
    <t>年度资金总额：</t>
  </si>
  <si>
    <t>其中:当年财政
拨款</t>
  </si>
  <si>
    <t>-</t>
  </si>
  <si>
    <t>—</t>
  </si>
  <si>
    <t>上年结转资金</t>
  </si>
  <si>
    <t xml:space="preserve">     其他资金</t>
  </si>
  <si>
    <t>年度总体目标</t>
  </si>
  <si>
    <t>预期目标</t>
  </si>
  <si>
    <t>实际完成情况</t>
  </si>
  <si>
    <t>本项目旨在开发研发可用于临床预警与筛查、诊断分型以及预后评价的检测激素、维生素D、肾素-血管紧张素-醛固酮、儿茶酚胺检测试剂盒和急性胸痛快速诊断试剂盒。完成临床试验申请材料申报，进入临床试验并进行产品注册。咨询并委托研究机构（CRO），进行临床试验和产品注册申报，获得认证。具体目标为：1.应用液质联用技术检测心血管疾病患者及健康人群的血清中的儿茶酚胺、肾素血管紧张素醛固酮、维生素D等含量。2.建立不同人群汇总儿茶酚胺、肾素血管紧张素醛固酮、维生素D、ST2含量，为高血压、心力衰竭等心血管疾病患者分层分型、早期预警和早期诊断提供新方法。3.通过整合临床表型、组学数据、诊疗方案、药效等信息，提出更精准的临床诊断模型和决策系统，申请专利4项，开发试剂盒5种。</t>
  </si>
  <si>
    <t>项目实施期间，积极推动维生素D和急性胸痛快速诊断试剂盒的临床转化，完成专利申请并通过与多家诊断试剂生产企业合作，将实验室方法进行工厂转化、验证并完成产品定型形成了产品说明书及技术要求。在CRO协助下设计了可行的临床转化路径，按照北京市医疗器械注册人制度试点要求，建立了研究所医疗器械注册人的质量管理体系，并向相关药监部门提交了注册人试点申请。同时积极进行激素、儿茶酚胺、肾素血管紧张素醛固酮等检测试剂盒的研发工作。获批专利1项，申请专利3项。</t>
  </si>
  <si>
    <t>绩效指标</t>
  </si>
  <si>
    <t>一级指标</t>
  </si>
  <si>
    <t>二级指标</t>
  </si>
  <si>
    <t>三级指标</t>
  </si>
  <si>
    <t>年度指标值(A)</t>
  </si>
  <si>
    <t>实际完成值(B)</t>
  </si>
  <si>
    <t>分值</t>
  </si>
  <si>
    <t>偏差原因分析及改进措施</t>
  </si>
  <si>
    <t>产出指标(50分)</t>
  </si>
  <si>
    <t>申请专利</t>
  </si>
  <si>
    <t>4项</t>
  </si>
  <si>
    <t>3项</t>
  </si>
  <si>
    <t>获批了1项专利，并申请专利3项；完成了5个试剂盒的研发及开发。但是由于注册人制度涉及跨省市申报，且需要多个部门之间的沟通，因此试剂盒在转化上还未完成。后续将加快转化进度。</t>
  </si>
  <si>
    <t>数量指标</t>
  </si>
  <si>
    <t>开展基于质谱技术的代谢小分子检测试剂盒及基于POCT技术的快速诊断试剂盒</t>
  </si>
  <si>
    <t>5个</t>
  </si>
  <si>
    <t>质量指标</t>
  </si>
  <si>
    <t>研究（调研、规划）报告的实用性</t>
  </si>
  <si>
    <t>数据库单样本信息完整率90%以上,代谢组学数据达到参考标准的占比超过95%</t>
  </si>
  <si>
    <t>时效指标</t>
  </si>
  <si>
    <t>项目进度时间</t>
  </si>
  <si>
    <t>招标采购时间 2020年5月前,采购物品到位时间 2020年6月前,实验完成时间 2020年11月前,验收时间  2020年12月前</t>
  </si>
  <si>
    <t>验收未完成</t>
  </si>
  <si>
    <t>项目已经按预期完成了招标采购、实验顺利实施。但是由于注册人制度涉及跨省市申报，且需要多个部门之间的沟通，试剂盒在转化上还未完成，后续将加快转化进度。</t>
  </si>
  <si>
    <t>成本指标</t>
  </si>
  <si>
    <t>预算控制数</t>
  </si>
  <si>
    <t>474.36万元</t>
  </si>
  <si>
    <t>政府采购节支率</t>
  </si>
  <si>
    <t>效果指标(30分)</t>
  </si>
  <si>
    <t>经济效益
指标</t>
  </si>
  <si>
    <t>无</t>
  </si>
  <si>
    <t>社会效益
指标</t>
  </si>
  <si>
    <t xml:space="preserve">节约医疗资源，提高医疗效率，减少疾病带来的经济损失    </t>
  </si>
  <si>
    <t>目前已经完成了维生素D和急性胸痛快速诊断试剂盒研发及小规模生产，并向北京市药监局递交了相关的转化申请材料。我们推测获批后将应用于临床实践，带来可观的经济效益。</t>
  </si>
  <si>
    <t>将提高疾病的分层分型、早期诊断、早期预警及早期干预水平，从而提高患者的存活率，提升民众的健康水平。</t>
  </si>
  <si>
    <t>目前采用已研发及生产试剂盒，完成了部分临床样本的检测，对疾病的分层分型及诊治有好的评估作用。后续将通过大规模样本的检测，达到更好临床效果评价。</t>
  </si>
  <si>
    <t>生态效益
指标</t>
  </si>
  <si>
    <t>可持续影响指标</t>
  </si>
  <si>
    <t>项目的可延续行</t>
  </si>
  <si>
    <t>本项目获得的检测试剂盒将为后续其他相关研究成果的转化打下良好的基础；形成经济新增长点，带动大健康产业发展。</t>
  </si>
  <si>
    <t>满意度
指标
（10分）</t>
  </si>
  <si>
    <t>服务对象满意度指标</t>
  </si>
  <si>
    <t>服务对象满意度（研究成果未来转化应用后）</t>
  </si>
  <si>
    <t>服务对象满意度（研究成果未来转化应用后得到提升</t>
  </si>
  <si>
    <t>服务对象满意度（研究成果未来转化应用后80%</t>
  </si>
  <si>
    <t>缺少满意度调查，且并未进行量化指标设置</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</si>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</sst>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00_);[Red]\(0.00\)"/>
    <numFmt numFmtId="177" formatCode="0.000000_ "/>
    <numFmt numFmtId="44" formatCode="_ &quot;￥&quot;* #,##0.00_ ;_ &quot;￥&quot;* \-#,##0.00_ ;_ &quot;￥&quot;* &quot;-&quot;??_ ;_ @_ "/>
  </numFmts>
  <fonts count="28">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b/>
      <sz val="12"/>
      <color rgb="FF000000"/>
      <name val="宋体"/>
      <charset val="134"/>
    </font>
    <font>
      <sz val="11"/>
      <color theme="1"/>
      <name val="等线"/>
      <charset val="0"/>
      <scheme val="minor"/>
    </font>
    <font>
      <b/>
      <sz val="11"/>
      <color rgb="FFFFFFFF"/>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12" applyNumberFormat="0" applyFont="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1" fillId="26" borderId="0" applyNumberFormat="0" applyBorder="0" applyAlignment="0" applyProtection="0">
      <alignment vertical="center"/>
    </xf>
    <xf numFmtId="0" fontId="15" fillId="0" borderId="15" applyNumberFormat="0" applyFill="0" applyAlignment="0" applyProtection="0">
      <alignment vertical="center"/>
    </xf>
    <xf numFmtId="0" fontId="11" fillId="25" borderId="0" applyNumberFormat="0" applyBorder="0" applyAlignment="0" applyProtection="0">
      <alignment vertical="center"/>
    </xf>
    <xf numFmtId="0" fontId="23" fillId="27" borderId="17" applyNumberFormat="0" applyAlignment="0" applyProtection="0">
      <alignment vertical="center"/>
    </xf>
    <xf numFmtId="0" fontId="25" fillId="27" borderId="11" applyNumberFormat="0" applyAlignment="0" applyProtection="0">
      <alignment vertical="center"/>
    </xf>
    <xf numFmtId="0" fontId="8" fillId="6" borderId="10" applyNumberFormat="0" applyAlignment="0" applyProtection="0">
      <alignment vertical="center"/>
    </xf>
    <xf numFmtId="0" fontId="7" fillId="4" borderId="0" applyNumberFormat="0" applyBorder="0" applyAlignment="0" applyProtection="0">
      <alignment vertical="center"/>
    </xf>
    <xf numFmtId="0" fontId="11" fillId="24" borderId="0" applyNumberFormat="0" applyBorder="0" applyAlignment="0" applyProtection="0">
      <alignment vertical="center"/>
    </xf>
    <xf numFmtId="0" fontId="16" fillId="0" borderId="13" applyNumberFormat="0" applyFill="0" applyAlignment="0" applyProtection="0">
      <alignment vertical="center"/>
    </xf>
    <xf numFmtId="0" fontId="22" fillId="0" borderId="16" applyNumberFormat="0" applyFill="0" applyAlignment="0" applyProtection="0">
      <alignment vertical="center"/>
    </xf>
    <xf numFmtId="0" fontId="14" fillId="20" borderId="0" applyNumberFormat="0" applyBorder="0" applyAlignment="0" applyProtection="0">
      <alignment vertical="center"/>
    </xf>
    <xf numFmtId="0" fontId="24" fillId="28" borderId="0" applyNumberFormat="0" applyBorder="0" applyAlignment="0" applyProtection="0">
      <alignment vertical="center"/>
    </xf>
    <xf numFmtId="0" fontId="7" fillId="3"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11" fillId="23" borderId="0" applyNumberFormat="0" applyBorder="0" applyAlignment="0" applyProtection="0">
      <alignment vertical="center"/>
    </xf>
    <xf numFmtId="0" fontId="7" fillId="22"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7" fillId="13" borderId="0" applyNumberFormat="0" applyBorder="0" applyAlignment="0" applyProtection="0">
      <alignment vertical="center"/>
    </xf>
    <xf numFmtId="0" fontId="11" fillId="18" borderId="0" applyNumberFormat="0" applyBorder="0" applyAlignment="0" applyProtection="0">
      <alignment vertical="center"/>
    </xf>
    <xf numFmtId="0" fontId="5" fillId="0" borderId="0"/>
  </cellStyleXfs>
  <cellXfs count="35">
    <xf numFmtId="0" fontId="0" fillId="0" borderId="0" xfId="0"/>
    <xf numFmtId="0" fontId="0" fillId="0" borderId="0" xfId="0" applyAlignment="1">
      <alignment wrapText="1"/>
    </xf>
    <xf numFmtId="177" fontId="0" fillId="0" borderId="0" xfId="0" applyNumberFormat="1"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5"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left" vertical="center" wrapText="1"/>
    </xf>
    <xf numFmtId="1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2486025" y="1463675"/>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80" zoomScaleNormal="100" topLeftCell="A13" workbookViewId="0">
      <selection activeCell="I15" sqref="D14:I15"/>
    </sheetView>
  </sheetViews>
  <sheetFormatPr defaultColWidth="9" defaultRowHeight="14.25"/>
  <cols>
    <col min="1" max="1" width="5.375" style="1" customWidth="1"/>
    <col min="2" max="2" width="14.625" style="1" customWidth="1"/>
    <col min="3" max="3" width="12.125" style="1" customWidth="1"/>
    <col min="4" max="4" width="22.625" style="1" customWidth="1"/>
    <col min="5" max="5" width="30.375" style="2" customWidth="1"/>
    <col min="6" max="6" width="13.375" style="1" customWidth="1"/>
    <col min="7" max="7" width="26.625" style="1" customWidth="1"/>
    <col min="8" max="8" width="12.625" style="1"/>
    <col min="9" max="9" width="9" style="1"/>
    <col min="10" max="10" width="29.125" style="1" customWidth="1"/>
    <col min="11" max="16384" width="9" style="1"/>
  </cols>
  <sheetData>
    <row r="1" ht="33.95" customHeight="1" spans="1:10">
      <c r="A1" s="3" t="s">
        <v>0</v>
      </c>
      <c r="B1" s="3"/>
      <c r="C1" s="3"/>
      <c r="D1" s="3"/>
      <c r="E1" s="3"/>
      <c r="F1" s="3"/>
      <c r="G1" s="3"/>
      <c r="H1" s="3"/>
      <c r="I1" s="3"/>
      <c r="J1" s="3"/>
    </row>
    <row r="2" ht="18.75" customHeight="1" spans="1:10">
      <c r="A2" s="4" t="s">
        <v>1</v>
      </c>
      <c r="B2" s="4"/>
      <c r="C2" s="4"/>
      <c r="D2" s="4"/>
      <c r="E2" s="4"/>
      <c r="F2" s="4"/>
      <c r="G2" s="4"/>
      <c r="H2" s="4"/>
      <c r="I2" s="4"/>
      <c r="J2" s="4"/>
    </row>
    <row r="3" ht="20.1" customHeight="1" spans="1:10">
      <c r="A3" s="5" t="s">
        <v>2</v>
      </c>
      <c r="B3" s="5"/>
      <c r="C3" s="5"/>
      <c r="D3" s="5" t="s">
        <v>3</v>
      </c>
      <c r="E3" s="5"/>
      <c r="F3" s="5"/>
      <c r="G3" s="5"/>
      <c r="H3" s="5"/>
      <c r="I3" s="5"/>
      <c r="J3" s="5"/>
    </row>
    <row r="4" ht="20.1" customHeight="1" spans="1:10">
      <c r="A4" s="5" t="s">
        <v>4</v>
      </c>
      <c r="B4" s="5"/>
      <c r="C4" s="5"/>
      <c r="D4" s="6" t="s">
        <v>5</v>
      </c>
      <c r="E4" s="7"/>
      <c r="F4" s="8"/>
      <c r="G4" s="5" t="s">
        <v>6</v>
      </c>
      <c r="H4" s="5" t="s">
        <v>7</v>
      </c>
      <c r="I4" s="5"/>
      <c r="J4" s="5"/>
    </row>
    <row r="5" ht="20.1" customHeight="1" spans="1:10">
      <c r="A5" s="5" t="s">
        <v>8</v>
      </c>
      <c r="B5" s="5"/>
      <c r="C5" s="5"/>
      <c r="D5" s="6" t="s">
        <v>9</v>
      </c>
      <c r="E5" s="7"/>
      <c r="F5" s="8"/>
      <c r="G5" s="5" t="s">
        <v>10</v>
      </c>
      <c r="H5" s="5">
        <v>18911662876</v>
      </c>
      <c r="I5" s="5"/>
      <c r="J5" s="5"/>
    </row>
    <row r="6" ht="29.25" spans="1:10">
      <c r="A6" s="5" t="s">
        <v>11</v>
      </c>
      <c r="B6" s="5"/>
      <c r="C6" s="5"/>
      <c r="D6" s="5"/>
      <c r="E6" s="9" t="s">
        <v>12</v>
      </c>
      <c r="F6" s="5" t="s">
        <v>13</v>
      </c>
      <c r="G6" s="5" t="s">
        <v>14</v>
      </c>
      <c r="H6" s="5" t="s">
        <v>15</v>
      </c>
      <c r="I6" s="5" t="s">
        <v>16</v>
      </c>
      <c r="J6" s="5" t="s">
        <v>17</v>
      </c>
    </row>
    <row r="7" ht="20.1" customHeight="1" spans="1:10">
      <c r="A7" s="5"/>
      <c r="B7" s="5"/>
      <c r="C7" s="5"/>
      <c r="D7" s="10" t="s">
        <v>18</v>
      </c>
      <c r="E7" s="11">
        <v>474.36</v>
      </c>
      <c r="F7" s="11">
        <v>474.36</v>
      </c>
      <c r="G7" s="11">
        <v>474.36</v>
      </c>
      <c r="H7" s="5">
        <v>10</v>
      </c>
      <c r="I7" s="33">
        <f>G7/F7</f>
        <v>1</v>
      </c>
      <c r="J7" s="5">
        <f>H7*I7</f>
        <v>10</v>
      </c>
    </row>
    <row r="8" ht="29.25" spans="1:10">
      <c r="A8" s="5"/>
      <c r="B8" s="5"/>
      <c r="C8" s="5"/>
      <c r="D8" s="12" t="s">
        <v>19</v>
      </c>
      <c r="E8" s="11">
        <v>474.36</v>
      </c>
      <c r="F8" s="11">
        <v>474.36</v>
      </c>
      <c r="G8" s="11">
        <v>474.36</v>
      </c>
      <c r="H8" s="13" t="s">
        <v>20</v>
      </c>
      <c r="I8" s="33">
        <f>G8/F8</f>
        <v>1</v>
      </c>
      <c r="J8" s="5" t="s">
        <v>21</v>
      </c>
    </row>
    <row r="9" ht="24.95" customHeight="1" spans="1:10">
      <c r="A9" s="5"/>
      <c r="B9" s="5"/>
      <c r="C9" s="5"/>
      <c r="D9" s="5" t="s">
        <v>22</v>
      </c>
      <c r="E9" s="11">
        <v>0</v>
      </c>
      <c r="F9" s="11"/>
      <c r="G9" s="11"/>
      <c r="H9" s="5" t="s">
        <v>21</v>
      </c>
      <c r="I9" s="5"/>
      <c r="J9" s="5"/>
    </row>
    <row r="10" ht="18.95" customHeight="1" spans="1:10">
      <c r="A10" s="5"/>
      <c r="B10" s="5"/>
      <c r="C10" s="5"/>
      <c r="D10" s="12" t="s">
        <v>23</v>
      </c>
      <c r="E10" s="11">
        <v>0</v>
      </c>
      <c r="F10" s="11"/>
      <c r="G10" s="11"/>
      <c r="H10" s="5" t="s">
        <v>21</v>
      </c>
      <c r="I10" s="5"/>
      <c r="J10" s="5" t="s">
        <v>21</v>
      </c>
    </row>
    <row r="11" ht="26.1" customHeight="1" spans="1:10">
      <c r="A11" s="14" t="s">
        <v>24</v>
      </c>
      <c r="B11" s="5" t="s">
        <v>25</v>
      </c>
      <c r="C11" s="5"/>
      <c r="D11" s="5"/>
      <c r="E11" s="5"/>
      <c r="F11" s="5" t="s">
        <v>26</v>
      </c>
      <c r="G11" s="5"/>
      <c r="H11" s="5"/>
      <c r="I11" s="5"/>
      <c r="J11" s="5"/>
    </row>
    <row r="12" ht="143.1" customHeight="1" spans="1:10">
      <c r="A12" s="14"/>
      <c r="B12" s="5" t="s">
        <v>27</v>
      </c>
      <c r="C12" s="5"/>
      <c r="D12" s="5"/>
      <c r="E12" s="5"/>
      <c r="F12" s="5" t="s">
        <v>28</v>
      </c>
      <c r="G12" s="5"/>
      <c r="H12" s="5"/>
      <c r="I12" s="5"/>
      <c r="J12" s="5"/>
    </row>
    <row r="13" ht="50.1" customHeight="1" spans="1:10">
      <c r="A13" s="14" t="s">
        <v>29</v>
      </c>
      <c r="B13" s="5" t="s">
        <v>30</v>
      </c>
      <c r="C13" s="5" t="s">
        <v>31</v>
      </c>
      <c r="D13" s="5" t="s">
        <v>32</v>
      </c>
      <c r="E13" s="9" t="s">
        <v>33</v>
      </c>
      <c r="F13" s="6" t="s">
        <v>34</v>
      </c>
      <c r="G13" s="8"/>
      <c r="H13" s="5" t="s">
        <v>35</v>
      </c>
      <c r="I13" s="5" t="s">
        <v>17</v>
      </c>
      <c r="J13" s="5" t="s">
        <v>36</v>
      </c>
    </row>
    <row r="14" ht="50.1" customHeight="1" spans="1:10">
      <c r="A14" s="14"/>
      <c r="B14" s="15" t="s">
        <v>37</v>
      </c>
      <c r="C14" s="5"/>
      <c r="D14" s="16" t="s">
        <v>38</v>
      </c>
      <c r="E14" s="17" t="s">
        <v>39</v>
      </c>
      <c r="F14" s="18" t="s">
        <v>40</v>
      </c>
      <c r="G14" s="19"/>
      <c r="H14" s="16">
        <v>10</v>
      </c>
      <c r="I14" s="16">
        <v>7.5</v>
      </c>
      <c r="J14" s="23" t="s">
        <v>41</v>
      </c>
    </row>
    <row r="15" ht="110.1" customHeight="1" spans="1:10">
      <c r="A15" s="14"/>
      <c r="B15" s="20"/>
      <c r="C15" s="5" t="s">
        <v>42</v>
      </c>
      <c r="D15" s="16" t="s">
        <v>43</v>
      </c>
      <c r="E15" s="17" t="s">
        <v>44</v>
      </c>
      <c r="F15" s="21" t="s">
        <v>44</v>
      </c>
      <c r="G15" s="19"/>
      <c r="H15" s="16">
        <v>10</v>
      </c>
      <c r="I15" s="16">
        <v>10</v>
      </c>
      <c r="J15" s="26"/>
    </row>
    <row r="16" ht="59.1" customHeight="1" spans="1:10">
      <c r="A16" s="14"/>
      <c r="B16" s="20"/>
      <c r="C16" s="5" t="s">
        <v>45</v>
      </c>
      <c r="D16" s="5" t="s">
        <v>46</v>
      </c>
      <c r="E16" s="9" t="s">
        <v>47</v>
      </c>
      <c r="F16" s="22">
        <v>1</v>
      </c>
      <c r="G16" s="8"/>
      <c r="H16" s="5">
        <v>10</v>
      </c>
      <c r="I16" s="5">
        <v>10</v>
      </c>
      <c r="J16" s="5"/>
    </row>
    <row r="17" ht="78" customHeight="1" spans="1:10">
      <c r="A17" s="14"/>
      <c r="B17" s="20"/>
      <c r="C17" s="5" t="s">
        <v>48</v>
      </c>
      <c r="D17" s="16" t="s">
        <v>49</v>
      </c>
      <c r="E17" s="17" t="s">
        <v>50</v>
      </c>
      <c r="F17" s="21" t="s">
        <v>51</v>
      </c>
      <c r="G17" s="19"/>
      <c r="H17" s="5">
        <v>10</v>
      </c>
      <c r="I17" s="5">
        <v>9</v>
      </c>
      <c r="J17" s="5" t="s">
        <v>52</v>
      </c>
    </row>
    <row r="18" ht="48" customHeight="1" spans="1:10">
      <c r="A18" s="14"/>
      <c r="B18" s="20"/>
      <c r="C18" s="23" t="s">
        <v>53</v>
      </c>
      <c r="D18" s="16" t="s">
        <v>54</v>
      </c>
      <c r="E18" s="16" t="s">
        <v>55</v>
      </c>
      <c r="F18" s="21" t="s">
        <v>55</v>
      </c>
      <c r="G18" s="24"/>
      <c r="H18" s="5">
        <v>5</v>
      </c>
      <c r="I18" s="5">
        <v>5</v>
      </c>
      <c r="J18" s="5"/>
    </row>
    <row r="19" ht="33.95" customHeight="1" spans="1:10">
      <c r="A19" s="14"/>
      <c r="B19" s="25"/>
      <c r="C19" s="26"/>
      <c r="D19" s="16" t="s">
        <v>56</v>
      </c>
      <c r="E19" s="27">
        <v>0.1</v>
      </c>
      <c r="F19" s="21">
        <v>0.1</v>
      </c>
      <c r="G19" s="19"/>
      <c r="H19" s="5">
        <v>5</v>
      </c>
      <c r="I19" s="5">
        <v>5</v>
      </c>
      <c r="J19" s="5"/>
    </row>
    <row r="20" ht="33.95" customHeight="1" spans="1:10">
      <c r="A20" s="14"/>
      <c r="B20" s="20" t="s">
        <v>57</v>
      </c>
      <c r="C20" s="28" t="s">
        <v>58</v>
      </c>
      <c r="D20" s="5" t="s">
        <v>59</v>
      </c>
      <c r="E20" s="5" t="s">
        <v>59</v>
      </c>
      <c r="F20" s="6" t="s">
        <v>59</v>
      </c>
      <c r="G20" s="8"/>
      <c r="H20" s="5">
        <v>0</v>
      </c>
      <c r="I20" s="5">
        <v>0</v>
      </c>
      <c r="J20" s="5"/>
    </row>
    <row r="21" ht="68.25" customHeight="1" spans="1:10">
      <c r="A21" s="14"/>
      <c r="B21" s="20"/>
      <c r="C21" s="15" t="s">
        <v>60</v>
      </c>
      <c r="D21" s="17" t="s">
        <v>61</v>
      </c>
      <c r="E21" s="17" t="s">
        <v>61</v>
      </c>
      <c r="F21" s="29" t="s">
        <v>61</v>
      </c>
      <c r="G21" s="30"/>
      <c r="H21" s="5">
        <v>10</v>
      </c>
      <c r="I21" s="5">
        <v>9</v>
      </c>
      <c r="J21" s="5" t="s">
        <v>62</v>
      </c>
    </row>
    <row r="22" ht="92.25" customHeight="1" spans="1:10">
      <c r="A22" s="14"/>
      <c r="B22" s="20"/>
      <c r="C22" s="25"/>
      <c r="D22" s="17" t="s">
        <v>63</v>
      </c>
      <c r="E22" s="17" t="s">
        <v>63</v>
      </c>
      <c r="F22" s="29" t="s">
        <v>63</v>
      </c>
      <c r="G22" s="30"/>
      <c r="H22" s="5">
        <v>10</v>
      </c>
      <c r="I22" s="5">
        <v>9</v>
      </c>
      <c r="J22" s="5" t="s">
        <v>64</v>
      </c>
    </row>
    <row r="23" ht="33.75" customHeight="1" spans="1:10">
      <c r="A23" s="14"/>
      <c r="B23" s="20"/>
      <c r="C23" s="28" t="s">
        <v>65</v>
      </c>
      <c r="D23" s="5" t="s">
        <v>59</v>
      </c>
      <c r="E23" s="5" t="s">
        <v>59</v>
      </c>
      <c r="F23" s="6" t="s">
        <v>59</v>
      </c>
      <c r="G23" s="8"/>
      <c r="H23" s="5">
        <v>0</v>
      </c>
      <c r="I23" s="5">
        <v>0</v>
      </c>
      <c r="J23" s="5"/>
    </row>
    <row r="24" ht="65" customHeight="1" spans="1:10">
      <c r="A24" s="14"/>
      <c r="B24" s="25"/>
      <c r="C24" s="28" t="s">
        <v>66</v>
      </c>
      <c r="D24" s="5" t="s">
        <v>67</v>
      </c>
      <c r="E24" s="9" t="s">
        <v>68</v>
      </c>
      <c r="F24" s="22" t="s">
        <v>68</v>
      </c>
      <c r="G24" s="8"/>
      <c r="H24" s="5">
        <v>10</v>
      </c>
      <c r="I24" s="5">
        <v>10</v>
      </c>
      <c r="J24" s="5"/>
    </row>
    <row r="25" ht="56.25" customHeight="1" spans="1:10">
      <c r="A25" s="14"/>
      <c r="B25" s="28" t="s">
        <v>69</v>
      </c>
      <c r="C25" s="28" t="s">
        <v>70</v>
      </c>
      <c r="D25" s="5" t="s">
        <v>71</v>
      </c>
      <c r="E25" s="9" t="s">
        <v>72</v>
      </c>
      <c r="F25" s="22" t="s">
        <v>73</v>
      </c>
      <c r="G25" s="8"/>
      <c r="H25" s="5">
        <v>10</v>
      </c>
      <c r="I25" s="5">
        <v>8</v>
      </c>
      <c r="J25" s="34" t="s">
        <v>74</v>
      </c>
    </row>
    <row r="26" ht="15" spans="1:10">
      <c r="A26" s="31" t="s">
        <v>75</v>
      </c>
      <c r="B26" s="31"/>
      <c r="C26" s="31"/>
      <c r="D26" s="31"/>
      <c r="E26" s="31"/>
      <c r="F26" s="31"/>
      <c r="G26" s="31"/>
      <c r="H26" s="31">
        <f>SUM(H14:H25)+10</f>
        <v>100</v>
      </c>
      <c r="I26" s="31">
        <f>SUM(I14:I25)+10</f>
        <v>92.5</v>
      </c>
      <c r="J26" s="5"/>
    </row>
    <row r="27" ht="153.6" customHeight="1" spans="1:10">
      <c r="A27" s="32" t="s">
        <v>76</v>
      </c>
      <c r="B27" s="32"/>
      <c r="C27" s="32"/>
      <c r="D27" s="32"/>
      <c r="E27" s="32"/>
      <c r="F27" s="32"/>
      <c r="G27" s="32"/>
      <c r="H27" s="32"/>
      <c r="I27" s="32"/>
      <c r="J27" s="32"/>
    </row>
  </sheetData>
  <mergeCells count="37">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A26:G26"/>
    <mergeCell ref="A27:J27"/>
    <mergeCell ref="A11:A12"/>
    <mergeCell ref="A13:A25"/>
    <mergeCell ref="B14:B19"/>
    <mergeCell ref="B20:B24"/>
    <mergeCell ref="C18:C19"/>
    <mergeCell ref="C21:C22"/>
    <mergeCell ref="J14:J15"/>
    <mergeCell ref="A6:C10"/>
  </mergeCells>
  <pageMargins left="0.708661417322835" right="0.511811023622047" top="0.551181102362205" bottom="0.551181102362205" header="0.31496062992126" footer="0.31496062992126"/>
  <pageSetup paperSize="9" scale="87" orientation="landscape"/>
  <headerFooter/>
  <rowBreaks count="1" manualBreakCount="1">
    <brk id="15" max="9"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2021-05-12T06:35:34Z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55301F2A4E6A43F9BE86E374BB4EE75F</vt:lpwstr>
  </property>
</Properties>
</file>